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600"/>
  </bookViews>
  <sheets>
    <sheet name="Mau 01" sheetId="1" r:id="rId1"/>
  </sheets>
  <definedNames>
    <definedName name="_xlnm.Print_Titles" localSheetId="0">'Mau 01'!$7:$7</definedName>
  </definedNames>
  <calcPr calcId="144525"/>
</workbook>
</file>

<file path=xl/calcChain.xml><?xml version="1.0" encoding="utf-8"?>
<calcChain xmlns="http://schemas.openxmlformats.org/spreadsheetml/2006/main">
  <c r="F37" i="1" l="1"/>
  <c r="E37" i="1"/>
  <c r="A37" i="1"/>
  <c r="F36" i="1"/>
  <c r="E36" i="1"/>
  <c r="A36" i="1"/>
  <c r="F35" i="1"/>
  <c r="E35" i="1"/>
  <c r="A35" i="1"/>
  <c r="F34" i="1"/>
  <c r="E34" i="1"/>
  <c r="A34" i="1"/>
  <c r="F33" i="1"/>
  <c r="E33" i="1"/>
  <c r="A33" i="1"/>
  <c r="F32" i="1"/>
  <c r="E32" i="1"/>
  <c r="A32" i="1"/>
  <c r="F31" i="1"/>
  <c r="E31" i="1"/>
  <c r="A31" i="1"/>
  <c r="F30" i="1"/>
  <c r="E30" i="1"/>
  <c r="A30" i="1"/>
  <c r="F29" i="1"/>
  <c r="E29" i="1"/>
  <c r="A29" i="1"/>
  <c r="F28" i="1"/>
  <c r="E28" i="1"/>
  <c r="A28" i="1"/>
  <c r="F27" i="1"/>
  <c r="E27" i="1"/>
  <c r="A27" i="1"/>
  <c r="F26" i="1"/>
  <c r="E26" i="1"/>
  <c r="A26" i="1"/>
  <c r="F25" i="1"/>
  <c r="E25" i="1"/>
  <c r="A25" i="1"/>
  <c r="F24" i="1"/>
  <c r="E24" i="1"/>
  <c r="A24" i="1"/>
  <c r="F23" i="1"/>
  <c r="E23" i="1"/>
  <c r="A23" i="1"/>
  <c r="F22" i="1"/>
  <c r="E22" i="1"/>
  <c r="A22" i="1"/>
  <c r="F21" i="1"/>
  <c r="E21" i="1"/>
  <c r="A21" i="1"/>
  <c r="F20" i="1"/>
  <c r="E20" i="1"/>
  <c r="A20" i="1"/>
  <c r="F19" i="1"/>
  <c r="E19" i="1"/>
  <c r="A19" i="1"/>
  <c r="F18" i="1"/>
  <c r="E18" i="1"/>
  <c r="A18" i="1"/>
  <c r="F17" i="1"/>
  <c r="E17" i="1"/>
  <c r="A17" i="1"/>
  <c r="F16" i="1"/>
  <c r="E16" i="1"/>
  <c r="A16" i="1"/>
  <c r="F15" i="1"/>
  <c r="E15" i="1"/>
  <c r="A15" i="1"/>
  <c r="F14" i="1"/>
  <c r="E14" i="1"/>
  <c r="A14" i="1"/>
  <c r="F13" i="1"/>
  <c r="E13" i="1"/>
  <c r="A13" i="1"/>
  <c r="F12" i="1"/>
  <c r="E12" i="1"/>
  <c r="A12" i="1"/>
  <c r="F11" i="1"/>
  <c r="E11" i="1"/>
  <c r="A11" i="1"/>
  <c r="F10" i="1"/>
  <c r="E10" i="1"/>
  <c r="A10" i="1"/>
  <c r="F9" i="1"/>
  <c r="E9" i="1"/>
  <c r="A9" i="1"/>
  <c r="F8" i="1"/>
  <c r="E8" i="1"/>
  <c r="A8" i="1"/>
</calcChain>
</file>

<file path=xl/sharedStrings.xml><?xml version="1.0" encoding="utf-8"?>
<sst xmlns="http://schemas.openxmlformats.org/spreadsheetml/2006/main" count="213" uniqueCount="129">
  <si>
    <t>STT</t>
  </si>
  <si>
    <t>MSCB</t>
  </si>
  <si>
    <t>Họ và</t>
  </si>
  <si>
    <t>Tên</t>
  </si>
  <si>
    <t>Phụ 1</t>
  </si>
  <si>
    <t>Phụ</t>
  </si>
  <si>
    <t>Tổ CM</t>
  </si>
  <si>
    <t>Chức danh/ Cấp bậc</t>
  </si>
  <si>
    <t>Giờ chuẩn</t>
  </si>
  <si>
    <t>Kiêm nhiệm</t>
  </si>
  <si>
    <t>Định mức %</t>
  </si>
  <si>
    <t>Giờ chuẩn L1</t>
  </si>
  <si>
    <t>Giờ chuẩn L2</t>
  </si>
  <si>
    <t>Giờ chuẩn thực hiện</t>
  </si>
  <si>
    <t>01</t>
  </si>
  <si>
    <t>Vũ Bá</t>
  </si>
  <si>
    <t>Anh</t>
  </si>
  <si>
    <t>Khoa Giáo viên</t>
  </si>
  <si>
    <t>Chính trị</t>
  </si>
  <si>
    <t>Thiếu Tá</t>
  </si>
  <si>
    <t>02</t>
  </si>
  <si>
    <t>Nguyễn Quang</t>
  </si>
  <si>
    <t>Công</t>
  </si>
  <si>
    <t>Đại tá</t>
  </si>
  <si>
    <t>03</t>
  </si>
  <si>
    <t>Vũ Thị</t>
  </si>
  <si>
    <t>Diễm</t>
  </si>
  <si>
    <t>Giảng viên</t>
  </si>
  <si>
    <t>05</t>
  </si>
  <si>
    <t>Nông La</t>
  </si>
  <si>
    <t>Duy</t>
  </si>
  <si>
    <t>Quân Sự</t>
  </si>
  <si>
    <t>06</t>
  </si>
  <si>
    <t>Nguyễn Hải</t>
  </si>
  <si>
    <t>Dương</t>
  </si>
  <si>
    <t>07</t>
  </si>
  <si>
    <t>Mai Thanh</t>
  </si>
  <si>
    <t>Hải</t>
  </si>
  <si>
    <t>08</t>
  </si>
  <si>
    <t>Nguyễn Xuân</t>
  </si>
  <si>
    <t>Hảo</t>
  </si>
  <si>
    <t>09</t>
  </si>
  <si>
    <t>Hoàng Hữu</t>
  </si>
  <si>
    <t>Hiệu</t>
  </si>
  <si>
    <t>10</t>
  </si>
  <si>
    <t>Nguyễn Huy</t>
  </si>
  <si>
    <t>Hoàng</t>
  </si>
  <si>
    <t>11</t>
  </si>
  <si>
    <t>Hoàng Quốc</t>
  </si>
  <si>
    <t>Huy</t>
  </si>
  <si>
    <t>Trung tá</t>
  </si>
  <si>
    <t>12</t>
  </si>
  <si>
    <t>Nguyễn Trung</t>
  </si>
  <si>
    <t>Kiên</t>
  </si>
  <si>
    <t>13</t>
  </si>
  <si>
    <t>Vũ Quang</t>
  </si>
  <si>
    <t>14</t>
  </si>
  <si>
    <t>Bùi Duy</t>
  </si>
  <si>
    <t>Khánh</t>
  </si>
  <si>
    <t>15</t>
  </si>
  <si>
    <t>Trần Văn</t>
  </si>
  <si>
    <t>16</t>
  </si>
  <si>
    <t>Lê Đại</t>
  </si>
  <si>
    <t>Lâm</t>
  </si>
  <si>
    <t>Thượng Tá</t>
  </si>
  <si>
    <t>17</t>
  </si>
  <si>
    <t>Đinh Văn</t>
  </si>
  <si>
    <t>Long</t>
  </si>
  <si>
    <t>19</t>
  </si>
  <si>
    <t>Triệu Văn</t>
  </si>
  <si>
    <t>Quân</t>
  </si>
  <si>
    <t>20</t>
  </si>
  <si>
    <t>Phạm Đức</t>
  </si>
  <si>
    <t>Quỳnh</t>
  </si>
  <si>
    <t>22</t>
  </si>
  <si>
    <t>Dương Trường</t>
  </si>
  <si>
    <t>Sinh</t>
  </si>
  <si>
    <t>23</t>
  </si>
  <si>
    <t>Sơn</t>
  </si>
  <si>
    <t>24</t>
  </si>
  <si>
    <t>Trần Hoàng</t>
  </si>
  <si>
    <t>Tinh</t>
  </si>
  <si>
    <t>25</t>
  </si>
  <si>
    <t>Nguyễn Thanh</t>
  </si>
  <si>
    <t>Tú</t>
  </si>
  <si>
    <t>Thiếu tá</t>
  </si>
  <si>
    <t>26</t>
  </si>
  <si>
    <t>Phạm Văn</t>
  </si>
  <si>
    <t>Tuân</t>
  </si>
  <si>
    <t>27</t>
  </si>
  <si>
    <t>Tuyển</t>
  </si>
  <si>
    <t>29</t>
  </si>
  <si>
    <t>Phạm Thị Thu</t>
  </si>
  <si>
    <t>Trà</t>
  </si>
  <si>
    <t>30</t>
  </si>
  <si>
    <t>Hứa Hải</t>
  </si>
  <si>
    <t>Triều</t>
  </si>
  <si>
    <t xml:space="preserve"> </t>
  </si>
  <si>
    <t>31</t>
  </si>
  <si>
    <t>Nguyễn</t>
  </si>
  <si>
    <t>Trung</t>
  </si>
  <si>
    <t>32</t>
  </si>
  <si>
    <t>Bế Ích</t>
  </si>
  <si>
    <t>Trường</t>
  </si>
  <si>
    <t>33</t>
  </si>
  <si>
    <t>Đào Xuân</t>
  </si>
  <si>
    <t>34</t>
  </si>
  <si>
    <t>Vũ Văn</t>
  </si>
  <si>
    <t>Xuyên</t>
  </si>
  <si>
    <t>Phòng KH-TH</t>
  </si>
  <si>
    <t>Phòng ĐT,QLNH</t>
  </si>
  <si>
    <t>Đơn vị</t>
  </si>
  <si>
    <t>Trung tâm ĐTTNC</t>
  </si>
  <si>
    <t>Thượng tá</t>
  </si>
  <si>
    <t>BÁO CÁO CHỨC DANH, GIỜ CHUẨN, KIÊM NHIỆM, ĐỊNH MỨC, THAI SẢN, CON NHỎ, ĐI HỌC,… GIỜ CHUẨN PHẢI THỰC HIỆN</t>
  </si>
  <si>
    <t>Thái Nguyên, ngày     tháng    năm</t>
  </si>
  <si>
    <t>NGƯỜI LẬP</t>
  </si>
  <si>
    <t>TRƯỞNG PHÒNG</t>
  </si>
  <si>
    <t>KẾ HOẠCH - TỔNG HỢP</t>
  </si>
  <si>
    <t>(Ký, ghi rõ họ và tên)</t>
  </si>
  <si>
    <t>TRUNG TÂM GIÁO DỤC</t>
  </si>
  <si>
    <t>QUỐC PHÒNG VÀ AN NINH</t>
  </si>
  <si>
    <t>ĐẠI HỌC THÁI NGUYÊN</t>
  </si>
  <si>
    <t>CỘNG HÒA XÃ HỘI CHỦ NGHĨA VIỆT NAM</t>
  </si>
  <si>
    <t>Độc lập - Tự do - Hạnh phúc</t>
  </si>
  <si>
    <t>Thời gian nghỉ thai sản/ con nhỏ</t>
  </si>
  <si>
    <t>Ghi chú</t>
  </si>
  <si>
    <t>Đi học</t>
  </si>
  <si>
    <t>Biểu mẫu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</si>
</sst>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Times New Roman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right" vertical="center" wrapText="1" shrinkToFit="1"/>
    </xf>
    <xf numFmtId="0" fontId="3" fillId="0" borderId="3" xfId="0" applyFont="1" applyBorder="1" applyAlignment="1">
      <alignment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1" xfId="0" applyFont="1" applyFill="1" applyBorder="1" applyAlignment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right" wrapText="1"/>
    </xf>
    <xf numFmtId="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9" fontId="2" fillId="0" borderId="1" xfId="0" applyNumberFormat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</xdr:row>
      <xdr:rowOff>28575</xdr:rowOff>
    </xdr:from>
    <xdr:to>
      <xdr:col>2</xdr:col>
      <xdr:colOff>771525</xdr:colOff>
      <xdr:row>3</xdr:row>
      <xdr:rowOff>28575</xdr:rowOff>
    </xdr:to>
    <xdr:cxnSp macro="">
      <xdr:nvCxnSpPr>
        <xdr:cNvPr id="3" name="Straight Connector 2"/>
        <xdr:cNvCxnSpPr/>
      </xdr:nvCxnSpPr>
      <xdr:spPr>
        <a:xfrm>
          <a:off x="390525" y="590550"/>
          <a:ext cx="800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2</xdr:row>
      <xdr:rowOff>66675</xdr:rowOff>
    </xdr:from>
    <xdr:to>
      <xdr:col>14</xdr:col>
      <xdr:colOff>200025</xdr:colOff>
      <xdr:row>2</xdr:row>
      <xdr:rowOff>66675</xdr:rowOff>
    </xdr:to>
    <xdr:cxnSp macro="">
      <xdr:nvCxnSpPr>
        <xdr:cNvPr id="4" name="Straight Connector 3"/>
        <xdr:cNvCxnSpPr/>
      </xdr:nvCxnSpPr>
      <xdr:spPr>
        <a:xfrm>
          <a:off x="6457950" y="447675"/>
          <a:ext cx="1695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activeCell="O14" sqref="O14"/>
    </sheetView>
  </sheetViews>
  <sheetFormatPr defaultRowHeight="15.75" x14ac:dyDescent="0.25"/>
  <cols>
    <col min="1" max="1" width="5.5" style="2" customWidth="1"/>
    <col min="2" max="2" width="8.75" style="2" hidden="1" customWidth="1"/>
    <col min="3" max="3" width="13.625" style="2" customWidth="1"/>
    <col min="4" max="4" width="6.875" style="2" customWidth="1"/>
    <col min="5" max="5" width="30.875" style="2" hidden="1" customWidth="1"/>
    <col min="6" max="6" width="39.25" style="2" hidden="1" customWidth="1"/>
    <col min="7" max="7" width="18.375" style="2" customWidth="1"/>
    <col min="8" max="8" width="11" style="16" customWidth="1"/>
    <col min="9" max="9" width="12" style="13" customWidth="1"/>
    <col min="10" max="10" width="6.25" style="23" customWidth="1"/>
    <col min="11" max="11" width="8.125" style="2" customWidth="1"/>
    <col min="12" max="12" width="6.5" style="2" customWidth="1"/>
    <col min="13" max="13" width="9.625" style="2" customWidth="1"/>
    <col min="14" max="14" width="6.5" style="2" customWidth="1"/>
    <col min="15" max="15" width="6.125" style="2" customWidth="1"/>
    <col min="16" max="17" width="6.25" style="2" customWidth="1"/>
    <col min="18" max="18" width="6.875" style="15" customWidth="1"/>
    <col min="19" max="19" width="23" style="2" customWidth="1"/>
    <col min="20" max="25" width="37.875" style="2" customWidth="1"/>
    <col min="26" max="16384" width="9" style="2"/>
  </cols>
  <sheetData>
    <row r="1" spans="1:18" ht="16.5" x14ac:dyDescent="0.25">
      <c r="A1" s="22" t="s">
        <v>122</v>
      </c>
      <c r="B1" s="22"/>
      <c r="C1" s="22"/>
      <c r="D1" s="22"/>
      <c r="E1" s="22"/>
      <c r="K1" s="41" t="s">
        <v>123</v>
      </c>
      <c r="L1" s="41"/>
      <c r="M1" s="41"/>
      <c r="N1" s="41"/>
      <c r="O1" s="41"/>
      <c r="P1" s="41"/>
    </row>
    <row r="2" spans="1:18" ht="14.25" customHeight="1" x14ac:dyDescent="0.25">
      <c r="A2" s="18" t="s">
        <v>120</v>
      </c>
      <c r="B2" s="18"/>
      <c r="C2" s="18"/>
      <c r="D2" s="18"/>
      <c r="E2" s="18"/>
      <c r="K2" s="42" t="s">
        <v>124</v>
      </c>
      <c r="L2" s="42"/>
      <c r="M2" s="42"/>
      <c r="N2" s="42"/>
      <c r="O2" s="42"/>
      <c r="P2" s="42"/>
    </row>
    <row r="3" spans="1:18" ht="14.25" customHeight="1" x14ac:dyDescent="0.25">
      <c r="A3" s="18" t="s">
        <v>121</v>
      </c>
      <c r="B3" s="18"/>
      <c r="C3" s="18"/>
      <c r="D3" s="18"/>
      <c r="E3" s="18"/>
      <c r="Q3" s="20" t="s">
        <v>128</v>
      </c>
      <c r="R3" s="20"/>
    </row>
    <row r="5" spans="1:18" x14ac:dyDescent="0.25">
      <c r="A5" s="40" t="s">
        <v>114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20.2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9" customFormat="1" ht="63" x14ac:dyDescent="0.25">
      <c r="A7" s="3" t="s">
        <v>0</v>
      </c>
      <c r="B7" s="3" t="s">
        <v>1</v>
      </c>
      <c r="C7" s="4" t="s">
        <v>2</v>
      </c>
      <c r="D7" s="5" t="s">
        <v>3</v>
      </c>
      <c r="E7" s="6" t="s">
        <v>4</v>
      </c>
      <c r="F7" s="3" t="s">
        <v>5</v>
      </c>
      <c r="G7" s="3" t="s">
        <v>111</v>
      </c>
      <c r="H7" s="3" t="s">
        <v>6</v>
      </c>
      <c r="I7" s="3" t="s">
        <v>7</v>
      </c>
      <c r="J7" s="7" t="s">
        <v>8</v>
      </c>
      <c r="K7" s="3" t="s">
        <v>9</v>
      </c>
      <c r="L7" s="3" t="s">
        <v>10</v>
      </c>
      <c r="M7" s="3" t="s">
        <v>125</v>
      </c>
      <c r="N7" s="3" t="s">
        <v>127</v>
      </c>
      <c r="O7" s="3" t="s">
        <v>11</v>
      </c>
      <c r="P7" s="8" t="s">
        <v>12</v>
      </c>
      <c r="Q7" s="8" t="s">
        <v>13</v>
      </c>
      <c r="R7" s="3" t="s">
        <v>126</v>
      </c>
    </row>
    <row r="8" spans="1:18" s="9" customFormat="1" ht="19.5" customHeight="1" x14ac:dyDescent="0.25">
      <c r="A8" s="24">
        <f>SUBTOTAL(3,$D8:D$8)</f>
        <v>1</v>
      </c>
      <c r="B8" s="25" t="s">
        <v>14</v>
      </c>
      <c r="C8" s="26" t="s">
        <v>15</v>
      </c>
      <c r="D8" s="27" t="s">
        <v>16</v>
      </c>
      <c r="E8" s="28" t="str">
        <f t="shared" ref="E8:E37" si="0">C8&amp;" "&amp;D8</f>
        <v>Vũ Bá Anh</v>
      </c>
      <c r="F8" s="29" t="str">
        <f t="shared" ref="F8:F37" si="1">C8&amp;" "&amp;D8&amp;" "&amp;B8</f>
        <v>Vũ Bá Anh 01</v>
      </c>
      <c r="G8" s="29" t="s">
        <v>109</v>
      </c>
      <c r="H8" s="30" t="s">
        <v>18</v>
      </c>
      <c r="I8" s="29" t="s">
        <v>19</v>
      </c>
      <c r="J8" s="31">
        <v>270</v>
      </c>
      <c r="K8" s="11"/>
      <c r="L8" s="32"/>
      <c r="M8" s="3"/>
      <c r="N8" s="3"/>
      <c r="O8" s="33"/>
      <c r="P8" s="10"/>
      <c r="Q8" s="10"/>
      <c r="R8" s="3"/>
    </row>
    <row r="9" spans="1:18" ht="19.5" customHeight="1" x14ac:dyDescent="0.25">
      <c r="A9" s="24">
        <f>SUBTOTAL(3,$D$8:D9)</f>
        <v>2</v>
      </c>
      <c r="B9" s="25" t="s">
        <v>20</v>
      </c>
      <c r="C9" s="26" t="s">
        <v>21</v>
      </c>
      <c r="D9" s="27" t="s">
        <v>22</v>
      </c>
      <c r="E9" s="28" t="str">
        <f t="shared" si="0"/>
        <v>Nguyễn Quang Công</v>
      </c>
      <c r="F9" s="29" t="str">
        <f t="shared" si="1"/>
        <v>Nguyễn Quang Công 02</v>
      </c>
      <c r="G9" s="29" t="s">
        <v>17</v>
      </c>
      <c r="H9" s="30" t="s">
        <v>18</v>
      </c>
      <c r="I9" s="29" t="s">
        <v>23</v>
      </c>
      <c r="J9" s="31">
        <v>270</v>
      </c>
      <c r="K9" s="11"/>
      <c r="L9" s="34"/>
      <c r="M9" s="11"/>
      <c r="N9" s="11"/>
      <c r="O9" s="33"/>
      <c r="P9" s="33"/>
      <c r="Q9" s="10"/>
      <c r="R9" s="35"/>
    </row>
    <row r="10" spans="1:18" ht="19.5" customHeight="1" x14ac:dyDescent="0.25">
      <c r="A10" s="24">
        <f>SUBTOTAL(3,$D$8:D10)</f>
        <v>3</v>
      </c>
      <c r="B10" s="25" t="s">
        <v>24</v>
      </c>
      <c r="C10" s="26" t="s">
        <v>25</v>
      </c>
      <c r="D10" s="27" t="s">
        <v>26</v>
      </c>
      <c r="E10" s="28" t="str">
        <f t="shared" si="0"/>
        <v>Vũ Thị Diễm</v>
      </c>
      <c r="F10" s="29" t="str">
        <f t="shared" si="1"/>
        <v>Vũ Thị Diễm 03</v>
      </c>
      <c r="G10" s="29" t="s">
        <v>17</v>
      </c>
      <c r="H10" s="30" t="s">
        <v>18</v>
      </c>
      <c r="I10" s="29" t="s">
        <v>27</v>
      </c>
      <c r="J10" s="31">
        <v>270</v>
      </c>
      <c r="K10" s="11"/>
      <c r="L10" s="36"/>
      <c r="M10" s="11"/>
      <c r="N10" s="11"/>
      <c r="O10" s="33"/>
      <c r="P10" s="10"/>
      <c r="Q10" s="10"/>
      <c r="R10" s="35"/>
    </row>
    <row r="11" spans="1:18" ht="19.5" customHeight="1" x14ac:dyDescent="0.25">
      <c r="A11" s="24">
        <f>SUBTOTAL(3,$D$8:D11)</f>
        <v>4</v>
      </c>
      <c r="B11" s="25" t="s">
        <v>28</v>
      </c>
      <c r="C11" s="26" t="s">
        <v>29</v>
      </c>
      <c r="D11" s="27" t="s">
        <v>30</v>
      </c>
      <c r="E11" s="28" t="str">
        <f t="shared" si="0"/>
        <v>Nông La Duy</v>
      </c>
      <c r="F11" s="29" t="str">
        <f t="shared" si="1"/>
        <v>Nông La Duy 05</v>
      </c>
      <c r="G11" s="29" t="s">
        <v>110</v>
      </c>
      <c r="H11" s="30" t="s">
        <v>31</v>
      </c>
      <c r="I11" s="29" t="s">
        <v>27</v>
      </c>
      <c r="J11" s="31">
        <v>270</v>
      </c>
      <c r="K11" s="11"/>
      <c r="L11" s="32"/>
      <c r="M11" s="11"/>
      <c r="N11" s="11"/>
      <c r="O11" s="33"/>
      <c r="P11" s="10"/>
      <c r="Q11" s="10"/>
      <c r="R11" s="35"/>
    </row>
    <row r="12" spans="1:18" ht="19.5" customHeight="1" x14ac:dyDescent="0.25">
      <c r="A12" s="24">
        <f>SUBTOTAL(3,$D$8:D12)</f>
        <v>5</v>
      </c>
      <c r="B12" s="25" t="s">
        <v>32</v>
      </c>
      <c r="C12" s="26" t="s">
        <v>33</v>
      </c>
      <c r="D12" s="27" t="s">
        <v>34</v>
      </c>
      <c r="E12" s="28" t="str">
        <f t="shared" si="0"/>
        <v>Nguyễn Hải Dương</v>
      </c>
      <c r="F12" s="29" t="str">
        <f t="shared" si="1"/>
        <v>Nguyễn Hải Dương 06</v>
      </c>
      <c r="G12" s="29" t="s">
        <v>109</v>
      </c>
      <c r="H12" s="30" t="s">
        <v>31</v>
      </c>
      <c r="I12" s="29" t="s">
        <v>27</v>
      </c>
      <c r="J12" s="31">
        <v>270</v>
      </c>
      <c r="K12" s="11"/>
      <c r="L12" s="34"/>
      <c r="M12" s="11"/>
      <c r="N12" s="11"/>
      <c r="O12" s="33"/>
      <c r="P12" s="11"/>
      <c r="Q12" s="10"/>
      <c r="R12" s="35"/>
    </row>
    <row r="13" spans="1:18" ht="19.5" customHeight="1" x14ac:dyDescent="0.25">
      <c r="A13" s="24">
        <f>SUBTOTAL(3,$D$8:D13)</f>
        <v>6</v>
      </c>
      <c r="B13" s="25" t="s">
        <v>35</v>
      </c>
      <c r="C13" s="26" t="s">
        <v>36</v>
      </c>
      <c r="D13" s="27" t="s">
        <v>37</v>
      </c>
      <c r="E13" s="28" t="str">
        <f t="shared" si="0"/>
        <v>Mai Thanh Hải</v>
      </c>
      <c r="F13" s="29" t="str">
        <f t="shared" si="1"/>
        <v>Mai Thanh Hải 07</v>
      </c>
      <c r="G13" s="29" t="s">
        <v>17</v>
      </c>
      <c r="H13" s="30" t="s">
        <v>18</v>
      </c>
      <c r="I13" s="37" t="s">
        <v>19</v>
      </c>
      <c r="J13" s="31">
        <v>270</v>
      </c>
      <c r="K13" s="11"/>
      <c r="L13" s="36"/>
      <c r="M13" s="11"/>
      <c r="N13" s="11"/>
      <c r="O13" s="33"/>
      <c r="P13" s="10"/>
      <c r="Q13" s="10"/>
      <c r="R13" s="35"/>
    </row>
    <row r="14" spans="1:18" ht="19.5" customHeight="1" x14ac:dyDescent="0.25">
      <c r="A14" s="24">
        <f>SUBTOTAL(3,$D$8:D14)</f>
        <v>7</v>
      </c>
      <c r="B14" s="25" t="s">
        <v>38</v>
      </c>
      <c r="C14" s="26" t="s">
        <v>39</v>
      </c>
      <c r="D14" s="27" t="s">
        <v>40</v>
      </c>
      <c r="E14" s="28" t="str">
        <f t="shared" si="0"/>
        <v>Nguyễn Xuân Hảo</v>
      </c>
      <c r="F14" s="29" t="str">
        <f t="shared" si="1"/>
        <v>Nguyễn Xuân Hảo 08</v>
      </c>
      <c r="G14" s="29" t="s">
        <v>17</v>
      </c>
      <c r="H14" s="30" t="s">
        <v>18</v>
      </c>
      <c r="I14" s="29" t="s">
        <v>27</v>
      </c>
      <c r="J14" s="31">
        <v>270</v>
      </c>
      <c r="K14" s="11"/>
      <c r="L14" s="32"/>
      <c r="M14" s="11"/>
      <c r="N14" s="11"/>
      <c r="O14" s="33"/>
      <c r="P14" s="10"/>
      <c r="Q14" s="10"/>
      <c r="R14" s="35"/>
    </row>
    <row r="15" spans="1:18" ht="19.5" customHeight="1" x14ac:dyDescent="0.25">
      <c r="A15" s="24">
        <f>SUBTOTAL(3,$D$8:D15)</f>
        <v>8</v>
      </c>
      <c r="B15" s="25" t="s">
        <v>41</v>
      </c>
      <c r="C15" s="26" t="s">
        <v>42</v>
      </c>
      <c r="D15" s="27" t="s">
        <v>43</v>
      </c>
      <c r="E15" s="28" t="str">
        <f t="shared" si="0"/>
        <v>Hoàng Hữu Hiệu</v>
      </c>
      <c r="F15" s="29" t="str">
        <f t="shared" si="1"/>
        <v>Hoàng Hữu Hiệu 09</v>
      </c>
      <c r="G15" s="29" t="s">
        <v>17</v>
      </c>
      <c r="H15" s="30" t="s">
        <v>31</v>
      </c>
      <c r="I15" s="29" t="s">
        <v>27</v>
      </c>
      <c r="J15" s="31">
        <v>270</v>
      </c>
      <c r="K15" s="11"/>
      <c r="L15" s="36"/>
      <c r="M15" s="11"/>
      <c r="N15" s="11"/>
      <c r="O15" s="33"/>
      <c r="P15" s="10"/>
      <c r="Q15" s="10"/>
      <c r="R15" s="35"/>
    </row>
    <row r="16" spans="1:18" ht="19.5" customHeight="1" x14ac:dyDescent="0.25">
      <c r="A16" s="24">
        <f>SUBTOTAL(3,$D$8:D16)</f>
        <v>9</v>
      </c>
      <c r="B16" s="25" t="s">
        <v>44</v>
      </c>
      <c r="C16" s="26" t="s">
        <v>45</v>
      </c>
      <c r="D16" s="27" t="s">
        <v>46</v>
      </c>
      <c r="E16" s="28" t="str">
        <f t="shared" si="0"/>
        <v>Nguyễn Huy Hoàng</v>
      </c>
      <c r="F16" s="29" t="str">
        <f t="shared" si="1"/>
        <v>Nguyễn Huy Hoàng 10</v>
      </c>
      <c r="G16" s="29" t="s">
        <v>17</v>
      </c>
      <c r="H16" s="30" t="s">
        <v>18</v>
      </c>
      <c r="I16" s="29" t="s">
        <v>27</v>
      </c>
      <c r="J16" s="31">
        <v>270</v>
      </c>
      <c r="K16" s="11"/>
      <c r="L16" s="36"/>
      <c r="M16" s="11"/>
      <c r="N16" s="11"/>
      <c r="O16" s="33"/>
      <c r="P16" s="10"/>
      <c r="Q16" s="10"/>
      <c r="R16" s="35"/>
    </row>
    <row r="17" spans="1:19" ht="19.5" customHeight="1" x14ac:dyDescent="0.25">
      <c r="A17" s="24">
        <f>SUBTOTAL(3,$D$8:D17)</f>
        <v>10</v>
      </c>
      <c r="B17" s="25" t="s">
        <v>47</v>
      </c>
      <c r="C17" s="26" t="s">
        <v>48</v>
      </c>
      <c r="D17" s="27" t="s">
        <v>49</v>
      </c>
      <c r="E17" s="28" t="str">
        <f t="shared" si="0"/>
        <v>Hoàng Quốc Huy</v>
      </c>
      <c r="F17" s="29" t="str">
        <f t="shared" si="1"/>
        <v>Hoàng Quốc Huy 11</v>
      </c>
      <c r="G17" s="29" t="s">
        <v>17</v>
      </c>
      <c r="H17" s="30" t="s">
        <v>18</v>
      </c>
      <c r="I17" s="29" t="s">
        <v>50</v>
      </c>
      <c r="J17" s="31">
        <v>270</v>
      </c>
      <c r="K17" s="11"/>
      <c r="L17" s="34"/>
      <c r="M17" s="11"/>
      <c r="N17" s="11"/>
      <c r="O17" s="33"/>
      <c r="P17" s="10"/>
      <c r="Q17" s="10"/>
      <c r="R17" s="35"/>
    </row>
    <row r="18" spans="1:19" ht="19.5" customHeight="1" x14ac:dyDescent="0.25">
      <c r="A18" s="24">
        <f>SUBTOTAL(3,$D$8:D18)</f>
        <v>11</v>
      </c>
      <c r="B18" s="25" t="s">
        <v>51</v>
      </c>
      <c r="C18" s="26" t="s">
        <v>52</v>
      </c>
      <c r="D18" s="27" t="s">
        <v>53</v>
      </c>
      <c r="E18" s="28" t="str">
        <f t="shared" si="0"/>
        <v>Nguyễn Trung Kiên</v>
      </c>
      <c r="F18" s="29" t="str">
        <f t="shared" si="1"/>
        <v>Nguyễn Trung Kiên 12</v>
      </c>
      <c r="G18" s="29" t="s">
        <v>17</v>
      </c>
      <c r="H18" s="30" t="s">
        <v>31</v>
      </c>
      <c r="I18" s="29" t="s">
        <v>27</v>
      </c>
      <c r="J18" s="31">
        <v>270</v>
      </c>
      <c r="K18" s="11"/>
      <c r="L18" s="36"/>
      <c r="M18" s="11"/>
      <c r="N18" s="11"/>
      <c r="O18" s="33"/>
      <c r="P18" s="10"/>
      <c r="Q18" s="10"/>
      <c r="R18" s="35"/>
    </row>
    <row r="19" spans="1:19" ht="19.5" customHeight="1" x14ac:dyDescent="0.25">
      <c r="A19" s="24">
        <f>SUBTOTAL(3,$D$8:D19)</f>
        <v>12</v>
      </c>
      <c r="B19" s="25" t="s">
        <v>54</v>
      </c>
      <c r="C19" s="26" t="s">
        <v>55</v>
      </c>
      <c r="D19" s="27" t="s">
        <v>53</v>
      </c>
      <c r="E19" s="28" t="str">
        <f t="shared" si="0"/>
        <v>Vũ Quang Kiên</v>
      </c>
      <c r="F19" s="29" t="str">
        <f t="shared" si="1"/>
        <v>Vũ Quang Kiên 13</v>
      </c>
      <c r="G19" s="29" t="s">
        <v>17</v>
      </c>
      <c r="H19" s="30" t="s">
        <v>31</v>
      </c>
      <c r="I19" s="29" t="s">
        <v>50</v>
      </c>
      <c r="J19" s="31">
        <v>270</v>
      </c>
      <c r="K19" s="11"/>
      <c r="L19" s="34"/>
      <c r="M19" s="38"/>
      <c r="N19" s="11"/>
      <c r="O19" s="33"/>
      <c r="P19" s="10"/>
      <c r="Q19" s="10"/>
      <c r="R19" s="35"/>
    </row>
    <row r="20" spans="1:19" ht="19.5" customHeight="1" x14ac:dyDescent="0.25">
      <c r="A20" s="24">
        <f>SUBTOTAL(3,$D$8:D20)</f>
        <v>13</v>
      </c>
      <c r="B20" s="25" t="s">
        <v>56</v>
      </c>
      <c r="C20" s="26" t="s">
        <v>57</v>
      </c>
      <c r="D20" s="27" t="s">
        <v>58</v>
      </c>
      <c r="E20" s="28" t="str">
        <f t="shared" si="0"/>
        <v>Bùi Duy Khánh</v>
      </c>
      <c r="F20" s="29" t="str">
        <f t="shared" si="1"/>
        <v>Bùi Duy Khánh 14</v>
      </c>
      <c r="G20" s="29" t="s">
        <v>110</v>
      </c>
      <c r="H20" s="30" t="s">
        <v>31</v>
      </c>
      <c r="I20" s="29" t="s">
        <v>27</v>
      </c>
      <c r="J20" s="31">
        <v>270</v>
      </c>
      <c r="K20" s="11"/>
      <c r="L20" s="36"/>
      <c r="M20" s="11"/>
      <c r="N20" s="11"/>
      <c r="O20" s="33"/>
      <c r="P20" s="10"/>
      <c r="Q20" s="10"/>
      <c r="R20" s="35"/>
    </row>
    <row r="21" spans="1:19" ht="19.5" customHeight="1" x14ac:dyDescent="0.25">
      <c r="A21" s="24">
        <f>SUBTOTAL(3,$D$8:D21)</f>
        <v>14</v>
      </c>
      <c r="B21" s="25" t="s">
        <v>59</v>
      </c>
      <c r="C21" s="26" t="s">
        <v>60</v>
      </c>
      <c r="D21" s="27" t="s">
        <v>58</v>
      </c>
      <c r="E21" s="28" t="str">
        <f t="shared" si="0"/>
        <v>Trần Văn Khánh</v>
      </c>
      <c r="F21" s="29" t="str">
        <f t="shared" si="1"/>
        <v>Trần Văn Khánh 15</v>
      </c>
      <c r="G21" s="29" t="s">
        <v>17</v>
      </c>
      <c r="H21" s="30" t="s">
        <v>31</v>
      </c>
      <c r="I21" s="29" t="s">
        <v>27</v>
      </c>
      <c r="J21" s="31">
        <v>270</v>
      </c>
      <c r="K21" s="11"/>
      <c r="L21" s="36"/>
      <c r="M21" s="11"/>
      <c r="N21" s="11"/>
      <c r="O21" s="33"/>
      <c r="P21" s="10"/>
      <c r="Q21" s="10"/>
      <c r="R21" s="35"/>
    </row>
    <row r="22" spans="1:19" ht="19.5" customHeight="1" x14ac:dyDescent="0.25">
      <c r="A22" s="24">
        <f>SUBTOTAL(3,$D$8:D22)</f>
        <v>15</v>
      </c>
      <c r="B22" s="25" t="s">
        <v>61</v>
      </c>
      <c r="C22" s="26" t="s">
        <v>62</v>
      </c>
      <c r="D22" s="27" t="s">
        <v>63</v>
      </c>
      <c r="E22" s="28" t="str">
        <f t="shared" si="0"/>
        <v>Lê Đại Lâm</v>
      </c>
      <c r="F22" s="29" t="str">
        <f t="shared" si="1"/>
        <v>Lê Đại Lâm 16</v>
      </c>
      <c r="G22" s="29" t="s">
        <v>109</v>
      </c>
      <c r="H22" s="30" t="s">
        <v>31</v>
      </c>
      <c r="I22" s="29" t="s">
        <v>64</v>
      </c>
      <c r="J22" s="31">
        <v>270</v>
      </c>
      <c r="K22" s="11"/>
      <c r="L22" s="34"/>
      <c r="M22" s="11"/>
      <c r="N22" s="11"/>
      <c r="O22" s="33"/>
      <c r="P22" s="10"/>
      <c r="Q22" s="10"/>
      <c r="R22" s="35"/>
    </row>
    <row r="23" spans="1:19" ht="19.5" customHeight="1" x14ac:dyDescent="0.25">
      <c r="A23" s="24">
        <f>SUBTOTAL(3,$D$8:D23)</f>
        <v>16</v>
      </c>
      <c r="B23" s="25" t="s">
        <v>65</v>
      </c>
      <c r="C23" s="26" t="s">
        <v>66</v>
      </c>
      <c r="D23" s="27" t="s">
        <v>67</v>
      </c>
      <c r="E23" s="28" t="str">
        <f t="shared" si="0"/>
        <v>Đinh Văn Long</v>
      </c>
      <c r="F23" s="29" t="str">
        <f t="shared" si="1"/>
        <v>Đinh Văn Long 17</v>
      </c>
      <c r="G23" s="29" t="s">
        <v>110</v>
      </c>
      <c r="H23" s="30" t="s">
        <v>31</v>
      </c>
      <c r="I23" s="29" t="s">
        <v>23</v>
      </c>
      <c r="J23" s="31">
        <v>270</v>
      </c>
      <c r="K23" s="11"/>
      <c r="L23" s="34"/>
      <c r="M23" s="11"/>
      <c r="N23" s="11"/>
      <c r="O23" s="33"/>
      <c r="P23" s="10"/>
      <c r="Q23" s="10"/>
      <c r="R23" s="35"/>
    </row>
    <row r="24" spans="1:19" ht="19.5" customHeight="1" x14ac:dyDescent="0.25">
      <c r="A24" s="24">
        <f>SUBTOTAL(3,$D$8:D24)</f>
        <v>17</v>
      </c>
      <c r="B24" s="25" t="s">
        <v>68</v>
      </c>
      <c r="C24" s="26" t="s">
        <v>69</v>
      </c>
      <c r="D24" s="27" t="s">
        <v>70</v>
      </c>
      <c r="E24" s="28" t="str">
        <f t="shared" si="0"/>
        <v>Triệu Văn Quân</v>
      </c>
      <c r="F24" s="29" t="str">
        <f t="shared" si="1"/>
        <v>Triệu Văn Quân 19</v>
      </c>
      <c r="G24" s="29" t="s">
        <v>110</v>
      </c>
      <c r="H24" s="30" t="s">
        <v>18</v>
      </c>
      <c r="I24" s="29" t="s">
        <v>27</v>
      </c>
      <c r="J24" s="31">
        <v>270</v>
      </c>
      <c r="K24" s="39"/>
      <c r="L24" s="36"/>
      <c r="M24" s="29"/>
      <c r="N24" s="29"/>
      <c r="O24" s="33"/>
      <c r="P24" s="10"/>
      <c r="Q24" s="10"/>
      <c r="R24" s="35"/>
      <c r="S24" s="12"/>
    </row>
    <row r="25" spans="1:19" ht="19.5" customHeight="1" x14ac:dyDescent="0.25">
      <c r="A25" s="24">
        <f>SUBTOTAL(3,$D$8:D25)</f>
        <v>18</v>
      </c>
      <c r="B25" s="25" t="s">
        <v>71</v>
      </c>
      <c r="C25" s="26" t="s">
        <v>72</v>
      </c>
      <c r="D25" s="27" t="s">
        <v>73</v>
      </c>
      <c r="E25" s="28" t="str">
        <f t="shared" si="0"/>
        <v>Phạm Đức Quỳnh</v>
      </c>
      <c r="F25" s="29" t="str">
        <f t="shared" si="1"/>
        <v>Phạm Đức Quỳnh 20</v>
      </c>
      <c r="G25" s="29" t="s">
        <v>17</v>
      </c>
      <c r="H25" s="30" t="s">
        <v>31</v>
      </c>
      <c r="I25" s="29" t="s">
        <v>23</v>
      </c>
      <c r="J25" s="31">
        <v>270</v>
      </c>
      <c r="K25" s="11"/>
      <c r="L25" s="36"/>
      <c r="M25" s="11"/>
      <c r="N25" s="11"/>
      <c r="O25" s="33"/>
      <c r="P25" s="10"/>
      <c r="Q25" s="10"/>
      <c r="R25" s="35"/>
    </row>
    <row r="26" spans="1:19" ht="19.5" customHeight="1" x14ac:dyDescent="0.25">
      <c r="A26" s="24">
        <f>SUBTOTAL(3,$D$8:D26)</f>
        <v>19</v>
      </c>
      <c r="B26" s="25" t="s">
        <v>74</v>
      </c>
      <c r="C26" s="26" t="s">
        <v>75</v>
      </c>
      <c r="D26" s="27" t="s">
        <v>76</v>
      </c>
      <c r="E26" s="28" t="str">
        <f t="shared" si="0"/>
        <v>Dương Trường Sinh</v>
      </c>
      <c r="F26" s="29" t="str">
        <f t="shared" si="1"/>
        <v>Dương Trường Sinh 22</v>
      </c>
      <c r="G26" s="29" t="s">
        <v>17</v>
      </c>
      <c r="H26" s="30" t="s">
        <v>18</v>
      </c>
      <c r="I26" s="29" t="s">
        <v>27</v>
      </c>
      <c r="J26" s="31">
        <v>270</v>
      </c>
      <c r="K26" s="11"/>
      <c r="L26" s="36"/>
      <c r="M26" s="11"/>
      <c r="N26" s="11"/>
      <c r="O26" s="33"/>
      <c r="P26" s="10"/>
      <c r="Q26" s="10"/>
      <c r="R26" s="35"/>
    </row>
    <row r="27" spans="1:19" ht="19.5" customHeight="1" x14ac:dyDescent="0.25">
      <c r="A27" s="24">
        <f>SUBTOTAL(3,$D$8:D27)</f>
        <v>20</v>
      </c>
      <c r="B27" s="25" t="s">
        <v>77</v>
      </c>
      <c r="C27" s="26" t="s">
        <v>60</v>
      </c>
      <c r="D27" s="27" t="s">
        <v>78</v>
      </c>
      <c r="E27" s="28" t="str">
        <f t="shared" si="0"/>
        <v>Trần Văn Sơn</v>
      </c>
      <c r="F27" s="29" t="str">
        <f t="shared" si="1"/>
        <v>Trần Văn Sơn 23</v>
      </c>
      <c r="G27" s="29" t="s">
        <v>110</v>
      </c>
      <c r="H27" s="30" t="s">
        <v>18</v>
      </c>
      <c r="I27" s="29" t="s">
        <v>19</v>
      </c>
      <c r="J27" s="31">
        <v>270</v>
      </c>
      <c r="K27" s="11"/>
      <c r="L27" s="32"/>
      <c r="M27" s="11"/>
      <c r="N27" s="11"/>
      <c r="O27" s="33"/>
      <c r="P27" s="10"/>
      <c r="Q27" s="10"/>
      <c r="R27" s="35"/>
    </row>
    <row r="28" spans="1:19" ht="19.5" customHeight="1" x14ac:dyDescent="0.25">
      <c r="A28" s="24">
        <f>SUBTOTAL(3,$D$8:D28)</f>
        <v>21</v>
      </c>
      <c r="B28" s="25" t="s">
        <v>79</v>
      </c>
      <c r="C28" s="26" t="s">
        <v>80</v>
      </c>
      <c r="D28" s="27" t="s">
        <v>81</v>
      </c>
      <c r="E28" s="28" t="str">
        <f t="shared" si="0"/>
        <v>Trần Hoàng Tinh</v>
      </c>
      <c r="F28" s="29" t="str">
        <f t="shared" si="1"/>
        <v>Trần Hoàng Tinh 24</v>
      </c>
      <c r="G28" s="29" t="s">
        <v>112</v>
      </c>
      <c r="H28" s="30" t="s">
        <v>31</v>
      </c>
      <c r="I28" s="29" t="s">
        <v>27</v>
      </c>
      <c r="J28" s="31">
        <v>270</v>
      </c>
      <c r="K28" s="11"/>
      <c r="L28" s="32"/>
      <c r="M28" s="11"/>
      <c r="N28" s="11"/>
      <c r="O28" s="33"/>
      <c r="P28" s="10"/>
      <c r="Q28" s="10"/>
      <c r="R28" s="35"/>
    </row>
    <row r="29" spans="1:19" ht="19.5" customHeight="1" x14ac:dyDescent="0.25">
      <c r="A29" s="24">
        <f>SUBTOTAL(3,$D$8:D29)</f>
        <v>22</v>
      </c>
      <c r="B29" s="25" t="s">
        <v>82</v>
      </c>
      <c r="C29" s="26" t="s">
        <v>83</v>
      </c>
      <c r="D29" s="27" t="s">
        <v>84</v>
      </c>
      <c r="E29" s="28" t="str">
        <f t="shared" si="0"/>
        <v>Nguyễn Thanh Tú</v>
      </c>
      <c r="F29" s="29" t="str">
        <f t="shared" si="1"/>
        <v>Nguyễn Thanh Tú 25</v>
      </c>
      <c r="G29" s="29" t="s">
        <v>17</v>
      </c>
      <c r="H29" s="30" t="s">
        <v>18</v>
      </c>
      <c r="I29" s="29" t="s">
        <v>85</v>
      </c>
      <c r="J29" s="31">
        <v>270</v>
      </c>
      <c r="K29" s="38"/>
      <c r="L29" s="36"/>
      <c r="M29" s="11"/>
      <c r="N29" s="11"/>
      <c r="O29" s="33"/>
      <c r="P29" s="10"/>
      <c r="Q29" s="10"/>
      <c r="R29" s="35"/>
    </row>
    <row r="30" spans="1:19" ht="19.5" customHeight="1" x14ac:dyDescent="0.25">
      <c r="A30" s="24">
        <f>SUBTOTAL(3,$D$8:D30)</f>
        <v>23</v>
      </c>
      <c r="B30" s="25" t="s">
        <v>86</v>
      </c>
      <c r="C30" s="26" t="s">
        <v>87</v>
      </c>
      <c r="D30" s="27" t="s">
        <v>88</v>
      </c>
      <c r="E30" s="28" t="str">
        <f t="shared" si="0"/>
        <v>Phạm Văn Tuân</v>
      </c>
      <c r="F30" s="29" t="str">
        <f t="shared" si="1"/>
        <v>Phạm Văn Tuân 26</v>
      </c>
      <c r="G30" s="29" t="s">
        <v>17</v>
      </c>
      <c r="H30" s="30" t="s">
        <v>31</v>
      </c>
      <c r="I30" s="29" t="s">
        <v>27</v>
      </c>
      <c r="J30" s="31">
        <v>270</v>
      </c>
      <c r="K30" s="11"/>
      <c r="L30" s="36"/>
      <c r="M30" s="38"/>
      <c r="N30" s="11"/>
      <c r="O30" s="33"/>
      <c r="P30" s="10"/>
      <c r="Q30" s="10"/>
      <c r="R30" s="35"/>
    </row>
    <row r="31" spans="1:19" ht="19.5" customHeight="1" x14ac:dyDescent="0.25">
      <c r="A31" s="24">
        <f>SUBTOTAL(3,$D$8:D31)</f>
        <v>24</v>
      </c>
      <c r="B31" s="25" t="s">
        <v>89</v>
      </c>
      <c r="C31" s="26" t="s">
        <v>66</v>
      </c>
      <c r="D31" s="27" t="s">
        <v>90</v>
      </c>
      <c r="E31" s="28" t="str">
        <f t="shared" si="0"/>
        <v>Đinh Văn Tuyển</v>
      </c>
      <c r="F31" s="29" t="str">
        <f t="shared" si="1"/>
        <v>Đinh Văn Tuyển 27</v>
      </c>
      <c r="G31" s="29" t="s">
        <v>17</v>
      </c>
      <c r="H31" s="30" t="s">
        <v>18</v>
      </c>
      <c r="I31" s="29" t="s">
        <v>64</v>
      </c>
      <c r="J31" s="31">
        <v>270</v>
      </c>
      <c r="K31" s="11"/>
      <c r="L31" s="36"/>
      <c r="M31" s="11"/>
      <c r="N31" s="11"/>
      <c r="O31" s="33"/>
      <c r="P31" s="10"/>
      <c r="Q31" s="10"/>
      <c r="R31" s="35"/>
    </row>
    <row r="32" spans="1:19" ht="19.5" customHeight="1" x14ac:dyDescent="0.25">
      <c r="A32" s="24">
        <f>SUBTOTAL(3,$D$8:D32)</f>
        <v>25</v>
      </c>
      <c r="B32" s="25" t="s">
        <v>91</v>
      </c>
      <c r="C32" s="26" t="s">
        <v>92</v>
      </c>
      <c r="D32" s="27" t="s">
        <v>93</v>
      </c>
      <c r="E32" s="28" t="str">
        <f t="shared" si="0"/>
        <v>Phạm Thị Thu Trà</v>
      </c>
      <c r="F32" s="29" t="str">
        <f t="shared" si="1"/>
        <v>Phạm Thị Thu Trà 29</v>
      </c>
      <c r="G32" s="29" t="s">
        <v>17</v>
      </c>
      <c r="H32" s="30" t="s">
        <v>18</v>
      </c>
      <c r="I32" s="29" t="s">
        <v>27</v>
      </c>
      <c r="J32" s="31">
        <v>270</v>
      </c>
      <c r="K32" s="11"/>
      <c r="L32" s="36"/>
      <c r="M32" s="11"/>
      <c r="N32" s="11"/>
      <c r="O32" s="33"/>
      <c r="P32" s="10"/>
      <c r="Q32" s="10"/>
      <c r="R32" s="35"/>
    </row>
    <row r="33" spans="1:18" ht="19.5" customHeight="1" x14ac:dyDescent="0.25">
      <c r="A33" s="24">
        <f>SUBTOTAL(3,$D$8:D33)</f>
        <v>26</v>
      </c>
      <c r="B33" s="25" t="s">
        <v>94</v>
      </c>
      <c r="C33" s="26" t="s">
        <v>95</v>
      </c>
      <c r="D33" s="27" t="s">
        <v>96</v>
      </c>
      <c r="E33" s="28" t="str">
        <f t="shared" si="0"/>
        <v>Hứa Hải Triều</v>
      </c>
      <c r="F33" s="29" t="str">
        <f t="shared" si="1"/>
        <v>Hứa Hải Triều 30</v>
      </c>
      <c r="G33" s="29" t="s">
        <v>17</v>
      </c>
      <c r="H33" s="30" t="s">
        <v>31</v>
      </c>
      <c r="I33" s="29" t="s">
        <v>23</v>
      </c>
      <c r="J33" s="31">
        <v>270</v>
      </c>
      <c r="K33" s="11"/>
      <c r="L33" s="34"/>
      <c r="M33" s="11"/>
      <c r="N33" s="11"/>
      <c r="O33" s="33"/>
      <c r="P33" s="10"/>
      <c r="Q33" s="10"/>
      <c r="R33" s="35"/>
    </row>
    <row r="34" spans="1:18" ht="19.5" customHeight="1" x14ac:dyDescent="0.25">
      <c r="A34" s="24">
        <f>SUBTOTAL(3,$D$8:D34)</f>
        <v>27</v>
      </c>
      <c r="B34" s="25" t="s">
        <v>98</v>
      </c>
      <c r="C34" s="26" t="s">
        <v>99</v>
      </c>
      <c r="D34" s="27" t="s">
        <v>100</v>
      </c>
      <c r="E34" s="28" t="str">
        <f t="shared" si="0"/>
        <v>Nguyễn Trung</v>
      </c>
      <c r="F34" s="29" t="str">
        <f t="shared" si="1"/>
        <v>Nguyễn Trung 31</v>
      </c>
      <c r="G34" s="29" t="s">
        <v>17</v>
      </c>
      <c r="H34" s="30" t="s">
        <v>31</v>
      </c>
      <c r="I34" s="29" t="s">
        <v>27</v>
      </c>
      <c r="J34" s="31">
        <v>270</v>
      </c>
      <c r="K34" s="11"/>
      <c r="L34" s="36"/>
      <c r="M34" s="11"/>
      <c r="N34" s="11"/>
      <c r="O34" s="33"/>
      <c r="P34" s="10"/>
      <c r="Q34" s="10"/>
      <c r="R34" s="35"/>
    </row>
    <row r="35" spans="1:18" ht="19.5" customHeight="1" x14ac:dyDescent="0.25">
      <c r="A35" s="24">
        <f>SUBTOTAL(3,$D$8:D35)</f>
        <v>28</v>
      </c>
      <c r="B35" s="25" t="s">
        <v>101</v>
      </c>
      <c r="C35" s="26" t="s">
        <v>102</v>
      </c>
      <c r="D35" s="27" t="s">
        <v>103</v>
      </c>
      <c r="E35" s="28" t="str">
        <f t="shared" si="0"/>
        <v>Bế Ích Trường</v>
      </c>
      <c r="F35" s="29" t="str">
        <f t="shared" si="1"/>
        <v>Bế Ích Trường 32</v>
      </c>
      <c r="G35" s="29" t="s">
        <v>110</v>
      </c>
      <c r="H35" s="30" t="s">
        <v>18</v>
      </c>
      <c r="I35" s="29" t="s">
        <v>113</v>
      </c>
      <c r="J35" s="31">
        <v>270</v>
      </c>
      <c r="K35" s="11"/>
      <c r="L35" s="36"/>
      <c r="M35" s="11"/>
      <c r="N35" s="11"/>
      <c r="O35" s="33"/>
      <c r="P35" s="10"/>
      <c r="Q35" s="10"/>
      <c r="R35" s="35"/>
    </row>
    <row r="36" spans="1:18" ht="19.5" customHeight="1" x14ac:dyDescent="0.25">
      <c r="A36" s="24">
        <f>SUBTOTAL(3,$D$8:D36)</f>
        <v>29</v>
      </c>
      <c r="B36" s="25" t="s">
        <v>104</v>
      </c>
      <c r="C36" s="26" t="s">
        <v>105</v>
      </c>
      <c r="D36" s="27" t="s">
        <v>103</v>
      </c>
      <c r="E36" s="28" t="str">
        <f t="shared" si="0"/>
        <v>Đào Xuân Trường</v>
      </c>
      <c r="F36" s="29" t="str">
        <f t="shared" si="1"/>
        <v>Đào Xuân Trường 33</v>
      </c>
      <c r="G36" s="29" t="s">
        <v>17</v>
      </c>
      <c r="H36" s="30" t="s">
        <v>31</v>
      </c>
      <c r="I36" s="29" t="s">
        <v>19</v>
      </c>
      <c r="J36" s="31">
        <v>270</v>
      </c>
      <c r="K36" s="11"/>
      <c r="L36" s="32"/>
      <c r="M36" s="11"/>
      <c r="N36" s="11"/>
      <c r="O36" s="33"/>
      <c r="P36" s="10"/>
      <c r="Q36" s="10"/>
      <c r="R36" s="35"/>
    </row>
    <row r="37" spans="1:18" ht="19.5" customHeight="1" x14ac:dyDescent="0.25">
      <c r="A37" s="24">
        <f>SUBTOTAL(3,$D$8:D37)</f>
        <v>30</v>
      </c>
      <c r="B37" s="25" t="s">
        <v>106</v>
      </c>
      <c r="C37" s="26" t="s">
        <v>107</v>
      </c>
      <c r="D37" s="27" t="s">
        <v>108</v>
      </c>
      <c r="E37" s="28" t="str">
        <f t="shared" si="0"/>
        <v>Vũ Văn Xuyên</v>
      </c>
      <c r="F37" s="29" t="str">
        <f t="shared" si="1"/>
        <v>Vũ Văn Xuyên 34</v>
      </c>
      <c r="G37" s="29" t="s">
        <v>17</v>
      </c>
      <c r="H37" s="30" t="s">
        <v>18</v>
      </c>
      <c r="I37" s="29" t="s">
        <v>27</v>
      </c>
      <c r="J37" s="31">
        <v>270</v>
      </c>
      <c r="K37" s="11"/>
      <c r="L37" s="36"/>
      <c r="M37" s="11"/>
      <c r="N37" s="11"/>
      <c r="O37" s="33"/>
      <c r="P37" s="10"/>
      <c r="Q37" s="10"/>
      <c r="R37" s="35"/>
    </row>
    <row r="38" spans="1:18" x14ac:dyDescent="0.25">
      <c r="A38" s="13"/>
      <c r="B38" s="13"/>
      <c r="C38" s="12"/>
      <c r="D38" s="19"/>
      <c r="E38" s="19"/>
      <c r="F38" s="19"/>
      <c r="G38" s="19"/>
      <c r="H38" s="19"/>
      <c r="I38" s="19"/>
    </row>
    <row r="39" spans="1:18" x14ac:dyDescent="0.25">
      <c r="A39" s="13"/>
      <c r="B39" s="13"/>
      <c r="R39" s="15" t="s">
        <v>97</v>
      </c>
    </row>
    <row r="40" spans="1:18" ht="21" customHeight="1" x14ac:dyDescent="0.25">
      <c r="A40" s="13"/>
      <c r="B40" s="13"/>
      <c r="L40" s="21" t="s">
        <v>115</v>
      </c>
      <c r="M40" s="21"/>
      <c r="N40" s="21"/>
      <c r="O40" s="21"/>
      <c r="P40" s="21"/>
      <c r="Q40" s="21"/>
      <c r="R40" s="21"/>
    </row>
    <row r="41" spans="1:18" ht="15.75" customHeight="1" x14ac:dyDescent="0.25">
      <c r="A41" s="13"/>
      <c r="B41" s="13"/>
      <c r="C41" s="19" t="s">
        <v>117</v>
      </c>
      <c r="D41" s="19"/>
      <c r="E41" s="19"/>
      <c r="F41" s="19"/>
      <c r="G41" s="19"/>
      <c r="H41" s="14"/>
      <c r="I41" s="12"/>
      <c r="J41" s="17"/>
      <c r="K41" s="12"/>
      <c r="L41" s="19" t="s">
        <v>116</v>
      </c>
      <c r="M41" s="19"/>
      <c r="N41" s="19"/>
      <c r="O41" s="19"/>
      <c r="P41" s="19"/>
      <c r="Q41" s="19"/>
      <c r="R41" s="19"/>
    </row>
    <row r="42" spans="1:18" ht="15.75" customHeight="1" x14ac:dyDescent="0.25">
      <c r="C42" s="19" t="s">
        <v>118</v>
      </c>
      <c r="D42" s="19"/>
      <c r="E42" s="19"/>
      <c r="F42" s="19"/>
      <c r="G42" s="19"/>
      <c r="H42" s="14" t="s">
        <v>97</v>
      </c>
      <c r="I42" s="12"/>
      <c r="J42" s="17"/>
      <c r="K42" s="12"/>
      <c r="L42" s="20" t="s">
        <v>119</v>
      </c>
      <c r="M42" s="20"/>
      <c r="N42" s="20"/>
      <c r="O42" s="20"/>
      <c r="P42" s="20"/>
      <c r="Q42" s="20"/>
      <c r="R42" s="20"/>
    </row>
    <row r="43" spans="1:18" ht="15.75" customHeight="1" x14ac:dyDescent="0.25">
      <c r="C43" s="20" t="s">
        <v>119</v>
      </c>
      <c r="D43" s="20"/>
      <c r="E43" s="20"/>
      <c r="F43" s="20"/>
      <c r="G43" s="20"/>
    </row>
  </sheetData>
  <mergeCells count="14">
    <mergeCell ref="L42:R42"/>
    <mergeCell ref="C41:G41"/>
    <mergeCell ref="C42:G42"/>
    <mergeCell ref="C43:G43"/>
    <mergeCell ref="Q3:R3"/>
    <mergeCell ref="D38:I38"/>
    <mergeCell ref="A1:E1"/>
    <mergeCell ref="L40:R40"/>
    <mergeCell ref="L41:R41"/>
    <mergeCell ref="A2:E2"/>
    <mergeCell ref="A3:E3"/>
    <mergeCell ref="K1:P1"/>
    <mergeCell ref="K2:P2"/>
    <mergeCell ref="A5:R5"/>
  </mergeCells>
  <pageMargins left="0.35" right="0" top="0.3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Mau 01</vt:lpstr>
      <vt:lpstr>'Mau 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H3T</dc:creator>
  <cp:lastModifiedBy>H3T</cp:lastModifiedBy>
  <cp:lastPrinted>2021-06-14T04:01:47Z</cp:lastPrinted>
  <dcterms:created xsi:type="dcterms:W3CDTF">2021-06-14T02:04:23Z</dcterms:created>
  <dcterms:modified xsi:type="dcterms:W3CDTF">2021-06-14T04:10:05Z</dcterms:modified>
</cp:coreProperties>
</file>